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Соколовка\2021 год\"/>
    </mc:Choice>
  </mc:AlternateContent>
  <xr:revisionPtr revIDLastSave="0" documentId="8_{7457C854-A60B-4FF5-BBAE-B10A201C3018}" xr6:coauthVersionLast="46" xr6:coauthVersionMax="46" xr10:uidLastSave="{00000000-0000-0000-0000-000000000000}"/>
  <bookViews>
    <workbookView xWindow="1695" yWindow="675" windowWidth="14475" windowHeight="1443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Лист1!$14:$16</definedName>
    <definedName name="_xlnm.Print_Area" localSheetId="0">Лист1!$A$1:$I$82</definedName>
  </definedNames>
  <calcPr calcId="191029" refMode="R1C1"/>
</workbook>
</file>

<file path=xl/calcChain.xml><?xml version="1.0" encoding="utf-8"?>
<calcChain xmlns="http://schemas.openxmlformats.org/spreadsheetml/2006/main">
  <c r="F19" i="1" l="1"/>
  <c r="F81" i="1"/>
  <c r="E80" i="1"/>
  <c r="E18" i="1"/>
  <c r="F67" i="1" l="1"/>
  <c r="F68" i="1"/>
  <c r="F69" i="1"/>
  <c r="F70" i="1"/>
  <c r="F71" i="1"/>
  <c r="F72" i="1"/>
  <c r="F73" i="1"/>
  <c r="F74" i="1"/>
  <c r="F75" i="1"/>
  <c r="F76" i="1"/>
  <c r="F77" i="1"/>
  <c r="F18" i="1" l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6" i="1"/>
  <c r="F65" i="1"/>
  <c r="F64" i="1"/>
  <c r="F63" i="1"/>
  <c r="F62" i="1"/>
  <c r="F61" i="1"/>
  <c r="F78" i="1"/>
  <c r="F79" i="1"/>
  <c r="F80" i="1"/>
  <c r="F82" i="1" l="1"/>
</calcChain>
</file>

<file path=xl/sharedStrings.xml><?xml version="1.0" encoding="utf-8"?>
<sst xmlns="http://schemas.openxmlformats.org/spreadsheetml/2006/main" count="334" uniqueCount="122">
  <si>
    <t>Приложение 1       </t>
  </si>
  <si>
    <t>форма</t>
  </si>
  <si>
    <t>Утверждаю:</t>
  </si>
  <si>
    <t>________________________</t>
  </si>
  <si>
    <t>Данилова М.А.</t>
  </si>
  <si>
    <r>
      <t xml:space="preserve">БИН заказчика </t>
    </r>
    <r>
      <rPr>
        <u/>
        <sz val="12"/>
        <color theme="1"/>
        <rFont val="Times New Roman"/>
        <family val="1"/>
        <charset val="204"/>
      </rPr>
      <t>980440000501</t>
    </r>
  </si>
  <si>
    <t>п/п</t>
  </si>
  <si>
    <t>Наименование приобретаемых товаров на государственном языке</t>
  </si>
  <si>
    <t>Единица измерения</t>
  </si>
  <si>
    <t>Количество, объем</t>
  </si>
  <si>
    <t>Цена за единицу, тенге</t>
  </si>
  <si>
    <t>Общая сумма, утвержденная для закупки, тенге</t>
  </si>
  <si>
    <t>Размеравансового платежа, %</t>
  </si>
  <si>
    <t>литр</t>
  </si>
  <si>
    <r>
      <t xml:space="preserve">Наименование заказчика (на государственном языке) </t>
    </r>
    <r>
      <rPr>
        <u/>
        <sz val="12"/>
        <color theme="1"/>
        <rFont val="Times New Roman"/>
        <family val="1"/>
        <charset val="204"/>
      </rPr>
      <t>Қазақстан Республикасы Білім және ғылым министрлігі Солтүстік Қазақстан облысы әкімдігінің "Даму мүмкіндігі шектеулі жетім балалар мен ата- анасының қамқорлығынсыз қалған балаларға арналған Соколов арнайы (түзету) мектеп-интернаты КММ</t>
    </r>
  </si>
  <si>
    <r>
      <t xml:space="preserve">Наименование заказчика (на русском языке) </t>
    </r>
    <r>
      <rPr>
        <u/>
        <sz val="12"/>
        <color theme="1"/>
        <rFont val="Times New Roman"/>
        <family val="1"/>
        <charset val="204"/>
      </rPr>
      <t>КГУ «Соколовская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Казахстан»</t>
    </r>
  </si>
  <si>
    <t>КГУ 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</t>
  </si>
  <si>
    <t>Срок оказания услуг или поставки товара</t>
  </si>
  <si>
    <t>Место оказания услуг или поставки товара</t>
  </si>
  <si>
    <t>к Правилам приобретения товаров и услуг организаций, осуществляющих функции по защите прав ребенка</t>
  </si>
  <si>
    <t>Бумага туалетная</t>
  </si>
  <si>
    <t>шт</t>
  </si>
  <si>
    <t>Мыло туалетное</t>
  </si>
  <si>
    <t>кг</t>
  </si>
  <si>
    <t>услуга</t>
  </si>
  <si>
    <t>Услуги по подготовке отчетов по производственному экологическому контролю</t>
  </si>
  <si>
    <t>Вывоз ТБО</t>
  </si>
  <si>
    <t>Сопровождение интернет ресурса</t>
  </si>
  <si>
    <t>Обслуживание пожарной сигнализации</t>
  </si>
  <si>
    <t>Дератизация и дезинфекция</t>
  </si>
  <si>
    <t>Финансовые услуги 0,3%, 0,5%</t>
  </si>
  <si>
    <t>План приобретения товаров, услуг и работ</t>
  </si>
  <si>
    <t>февраль</t>
  </si>
  <si>
    <t>Бензин АИ-92</t>
  </si>
  <si>
    <t>Брюки мужские</t>
  </si>
  <si>
    <t xml:space="preserve">Бюстгалтер </t>
  </si>
  <si>
    <t>гамаши для девушек</t>
  </si>
  <si>
    <t>Головной убор для юноши</t>
  </si>
  <si>
    <t>колготки</t>
  </si>
  <si>
    <t>Комбинац жен</t>
  </si>
  <si>
    <t>Костюм шерстянной для дев</t>
  </si>
  <si>
    <t>Костюм шерстянной для юноши</t>
  </si>
  <si>
    <t>Майка для юноши</t>
  </si>
  <si>
    <t>Носки для девушек</t>
  </si>
  <si>
    <t>Носки для юноши</t>
  </si>
  <si>
    <t>ночная сорочка</t>
  </si>
  <si>
    <t>Перчатки  для жевушки</t>
  </si>
  <si>
    <t>Перчатки для юношей</t>
  </si>
  <si>
    <t>пижама для девушек</t>
  </si>
  <si>
    <t>Пижама для юноши</t>
  </si>
  <si>
    <t>плавки для девушек</t>
  </si>
  <si>
    <t>Платок носовой жен</t>
  </si>
  <si>
    <t>Платок носовой муж</t>
  </si>
  <si>
    <t>Платье женское</t>
  </si>
  <si>
    <t xml:space="preserve">Полотенце банное </t>
  </si>
  <si>
    <t>Рубашка х/б</t>
  </si>
  <si>
    <t>Сумка дорожная</t>
  </si>
  <si>
    <t>Тапочки для юношей</t>
  </si>
  <si>
    <t>Тапочки женс</t>
  </si>
  <si>
    <t>Трусы для юноши</t>
  </si>
  <si>
    <t>Туфли для девушки</t>
  </si>
  <si>
    <t>Туфли для юноши</t>
  </si>
  <si>
    <t>Утепленая осенняя куртка для юнош</t>
  </si>
  <si>
    <t>Утепленная зимняя куртка для двушек</t>
  </si>
  <si>
    <t>Халат домашний</t>
  </si>
  <si>
    <t>Шарф и шапка для девушки</t>
  </si>
  <si>
    <t>Шарф теплый муж</t>
  </si>
  <si>
    <t>Стиральный порошок</t>
  </si>
  <si>
    <t>Белизна</t>
  </si>
  <si>
    <t>Моющее средство 500мл</t>
  </si>
  <si>
    <t>бут</t>
  </si>
  <si>
    <t>Чистящее средство 400 гр</t>
  </si>
  <si>
    <t>пач</t>
  </si>
  <si>
    <t>Мыло хозяйственное</t>
  </si>
  <si>
    <t>Прокладки 10шт/пач</t>
  </si>
  <si>
    <t>Шампунь 0,5 мл</t>
  </si>
  <si>
    <t>зубная щетка</t>
  </si>
  <si>
    <t>Эл. энергия</t>
  </si>
  <si>
    <t>до 31 декабря</t>
  </si>
  <si>
    <t>Услуга по предоставлению связи</t>
  </si>
  <si>
    <t>Услуга по доступу к сети интернет</t>
  </si>
  <si>
    <t>Испытания по  определению качества огнезащитной обработки</t>
  </si>
  <si>
    <t xml:space="preserve">Сопровождение програмного обеспечения </t>
  </si>
  <si>
    <t>Огнезащитная обработка деревянных конструкций</t>
  </si>
  <si>
    <t>Вывоз золошлаков</t>
  </si>
  <si>
    <t>Услуги по обязательному страхованию гражданско-правовой ответственности владельцев автомобильного транспорта (2 автотранспорта)</t>
  </si>
  <si>
    <t>Услуга по обслуживанию видеонаблюдения</t>
  </si>
  <si>
    <t>Вывоз нечистот</t>
  </si>
  <si>
    <t>Северо-Казахстанская область, Кызылжарский район, Соколовский с.о., с.Соколовка, Школьная, 1</t>
  </si>
  <si>
    <t>2</t>
  </si>
  <si>
    <t>6000</t>
  </si>
  <si>
    <t>12</t>
  </si>
  <si>
    <t>1500</t>
  </si>
  <si>
    <t>6</t>
  </si>
  <si>
    <t>2000</t>
  </si>
  <si>
    <t>2500</t>
  </si>
  <si>
    <t>3000</t>
  </si>
  <si>
    <t>3</t>
  </si>
  <si>
    <t>20000</t>
  </si>
  <si>
    <t>4</t>
  </si>
  <si>
    <t>5</t>
  </si>
  <si>
    <t>8</t>
  </si>
  <si>
    <t>Трико для юноши/ девушки</t>
  </si>
  <si>
    <t>107</t>
  </si>
  <si>
    <t>330</t>
  </si>
  <si>
    <t>38</t>
  </si>
  <si>
    <t>225</t>
  </si>
  <si>
    <t>181</t>
  </si>
  <si>
    <t>78</t>
  </si>
  <si>
    <t>418</t>
  </si>
  <si>
    <t>106</t>
  </si>
  <si>
    <t>перчатки резиновые</t>
  </si>
  <si>
    <t>120</t>
  </si>
  <si>
    <t>55</t>
  </si>
  <si>
    <t>514</t>
  </si>
  <si>
    <t>перчатки одноразовые</t>
  </si>
  <si>
    <t>210</t>
  </si>
  <si>
    <t>89</t>
  </si>
  <si>
    <t>100</t>
  </si>
  <si>
    <t>зубная паста</t>
  </si>
  <si>
    <t>74</t>
  </si>
  <si>
    <r>
      <t xml:space="preserve">Финансовый год </t>
    </r>
    <r>
      <rPr>
        <u/>
        <sz val="12"/>
        <color theme="1"/>
        <rFont val="Times New Roman"/>
        <family val="1"/>
        <charset val="204"/>
      </rPr>
      <t>2021год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</si>
</sst>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"/>
  <sheetViews>
    <sheetView tabSelected="1" view="pageBreakPreview" topLeftCell="A64" zoomScale="85" zoomScaleNormal="100" zoomScaleSheetLayoutView="85" workbookViewId="0">
      <selection activeCell="F6" sqref="F6:I6"/>
    </sheetView>
  </sheetViews>
  <sheetFormatPr defaultRowHeight="15" x14ac:dyDescent="0.25"/>
  <cols>
    <col min="2" max="2" width="27.140625" style="15" customWidth="1"/>
    <col min="5" max="5" width="11.85546875" customWidth="1"/>
    <col min="6" max="6" width="10" bestFit="1" customWidth="1"/>
    <col min="7" max="7" width="21.42578125" customWidth="1"/>
    <col min="8" max="8" width="36.42578125" customWidth="1"/>
  </cols>
  <sheetData>
    <row r="1" spans="1:13" ht="15.75" x14ac:dyDescent="0.25">
      <c r="F1" s="23" t="s">
        <v>0</v>
      </c>
      <c r="G1" s="23"/>
      <c r="H1" s="23"/>
      <c r="I1" s="23"/>
      <c r="J1" s="23"/>
      <c r="K1" s="23"/>
      <c r="L1" s="23"/>
      <c r="M1" s="23"/>
    </row>
    <row r="2" spans="1:13" ht="15.75" x14ac:dyDescent="0.25">
      <c r="F2" s="23" t="s">
        <v>19</v>
      </c>
      <c r="G2" s="23"/>
      <c r="H2" s="23"/>
      <c r="I2" s="23"/>
      <c r="J2" s="23"/>
      <c r="K2" s="23"/>
      <c r="L2" s="23"/>
      <c r="M2" s="23"/>
    </row>
    <row r="3" spans="1:13" ht="15.75" x14ac:dyDescent="0.25">
      <c r="F3" s="23" t="s">
        <v>1</v>
      </c>
      <c r="G3" s="23"/>
      <c r="H3" s="23"/>
      <c r="I3" s="23"/>
      <c r="J3" s="23"/>
      <c r="K3" s="23"/>
      <c r="L3" s="23"/>
      <c r="M3" s="23"/>
    </row>
    <row r="4" spans="1:13" ht="15.75" customHeight="1" x14ac:dyDescent="0.25">
      <c r="F4" s="23" t="s">
        <v>2</v>
      </c>
      <c r="G4" s="23"/>
      <c r="H4" s="23"/>
      <c r="I4" s="23"/>
      <c r="J4" s="23"/>
      <c r="K4" s="23"/>
      <c r="L4" s="23"/>
      <c r="M4" s="23"/>
    </row>
    <row r="5" spans="1:13" ht="15.75" x14ac:dyDescent="0.25">
      <c r="F5" s="23" t="s">
        <v>3</v>
      </c>
      <c r="G5" s="23"/>
      <c r="H5" s="23"/>
      <c r="I5" s="23"/>
      <c r="J5" s="23"/>
      <c r="K5" s="23"/>
      <c r="L5" s="23"/>
      <c r="M5" s="23"/>
    </row>
    <row r="6" spans="1:13" ht="71.25" customHeight="1" x14ac:dyDescent="0.25">
      <c r="F6" s="23" t="s">
        <v>16</v>
      </c>
      <c r="G6" s="23"/>
      <c r="H6" s="23"/>
      <c r="I6" s="23"/>
      <c r="J6" s="5"/>
      <c r="K6" s="5"/>
      <c r="L6" s="5"/>
      <c r="M6" s="5"/>
    </row>
    <row r="7" spans="1:13" ht="15.75" x14ac:dyDescent="0.25">
      <c r="F7" s="23" t="s">
        <v>4</v>
      </c>
      <c r="G7" s="23"/>
      <c r="H7" s="23"/>
      <c r="I7" s="23"/>
      <c r="J7" s="23"/>
      <c r="K7" s="23"/>
      <c r="L7" s="23"/>
      <c r="M7" s="23"/>
    </row>
    <row r="8" spans="1:13" ht="15.75" x14ac:dyDescent="0.25">
      <c r="A8" s="25" t="s">
        <v>31</v>
      </c>
      <c r="B8" s="25"/>
      <c r="C8" s="25"/>
      <c r="D8" s="25"/>
      <c r="E8" s="25"/>
      <c r="F8" s="25"/>
      <c r="G8" s="25"/>
      <c r="H8" s="25"/>
      <c r="I8" s="25"/>
      <c r="J8" s="6"/>
      <c r="K8" s="6"/>
      <c r="L8" s="6"/>
      <c r="M8" s="6"/>
    </row>
    <row r="9" spans="1:13" ht="15.75" x14ac:dyDescent="0.25">
      <c r="A9" s="24" t="s">
        <v>5</v>
      </c>
      <c r="B9" s="24"/>
      <c r="C9" s="24"/>
      <c r="D9" s="24"/>
      <c r="E9" s="24"/>
      <c r="F9" s="24"/>
    </row>
    <row r="10" spans="1:13" ht="15.75" x14ac:dyDescent="0.25">
      <c r="A10" s="24" t="s">
        <v>14</v>
      </c>
      <c r="B10" s="24"/>
      <c r="C10" s="24"/>
      <c r="D10" s="24"/>
      <c r="E10" s="24"/>
      <c r="F10" s="24"/>
      <c r="G10" s="24"/>
      <c r="H10" s="24"/>
      <c r="I10" s="24"/>
      <c r="J10" s="5"/>
      <c r="K10" s="5"/>
      <c r="L10" s="5"/>
      <c r="M10" s="5"/>
    </row>
    <row r="11" spans="1:13" ht="15.75" x14ac:dyDescent="0.25">
      <c r="A11" s="24" t="s">
        <v>15</v>
      </c>
      <c r="B11" s="24"/>
      <c r="C11" s="24"/>
      <c r="D11" s="24"/>
      <c r="E11" s="24"/>
      <c r="F11" s="24"/>
      <c r="G11" s="24"/>
      <c r="H11" s="24"/>
      <c r="I11" s="24"/>
      <c r="J11" s="5"/>
      <c r="K11" s="5"/>
      <c r="L11" s="5"/>
      <c r="M11" s="5"/>
    </row>
    <row r="12" spans="1:13" ht="15.75" x14ac:dyDescent="0.25">
      <c r="A12" s="1" t="s">
        <v>121</v>
      </c>
      <c r="B12" s="16"/>
      <c r="C12" s="2"/>
      <c r="D12" s="2"/>
      <c r="E12" s="2"/>
      <c r="F12" s="2"/>
    </row>
    <row r="13" spans="1:13" ht="15.75" x14ac:dyDescent="0.25">
      <c r="A13" s="1"/>
      <c r="B13" s="16"/>
      <c r="C13" s="2"/>
      <c r="D13" s="2"/>
      <c r="E13" s="2"/>
      <c r="F13" s="2"/>
    </row>
    <row r="14" spans="1:13" s="12" customFormat="1" ht="12" x14ac:dyDescent="0.2">
      <c r="A14" s="20" t="s">
        <v>6</v>
      </c>
      <c r="B14" s="19" t="s">
        <v>7</v>
      </c>
      <c r="C14" s="18" t="s">
        <v>8</v>
      </c>
      <c r="D14" s="18" t="s">
        <v>9</v>
      </c>
      <c r="E14" s="18" t="s">
        <v>10</v>
      </c>
      <c r="F14" s="18" t="s">
        <v>11</v>
      </c>
      <c r="G14" s="18" t="s">
        <v>17</v>
      </c>
      <c r="H14" s="18" t="s">
        <v>18</v>
      </c>
      <c r="I14" s="18" t="s">
        <v>12</v>
      </c>
    </row>
    <row r="15" spans="1:13" s="12" customFormat="1" ht="12" x14ac:dyDescent="0.2">
      <c r="A15" s="21"/>
      <c r="B15" s="19"/>
      <c r="C15" s="18"/>
      <c r="D15" s="18"/>
      <c r="E15" s="18"/>
      <c r="F15" s="18"/>
      <c r="G15" s="18"/>
      <c r="H15" s="18"/>
      <c r="I15" s="18"/>
    </row>
    <row r="16" spans="1:13" s="12" customFormat="1" ht="12" x14ac:dyDescent="0.2">
      <c r="A16" s="22"/>
      <c r="B16" s="19"/>
      <c r="C16" s="18"/>
      <c r="D16" s="18"/>
      <c r="E16" s="18"/>
      <c r="F16" s="18"/>
      <c r="G16" s="18"/>
      <c r="H16" s="18"/>
      <c r="I16" s="18"/>
    </row>
    <row r="17" spans="1:9" s="12" customFormat="1" ht="12" x14ac:dyDescent="0.2">
      <c r="A17" s="10">
        <v>1</v>
      </c>
      <c r="B17" s="14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</row>
    <row r="18" spans="1:9" s="12" customFormat="1" ht="60" x14ac:dyDescent="0.2">
      <c r="A18" s="10">
        <v>1</v>
      </c>
      <c r="B18" s="14" t="s">
        <v>85</v>
      </c>
      <c r="C18" s="10" t="s">
        <v>24</v>
      </c>
      <c r="D18" s="3">
        <v>1</v>
      </c>
      <c r="E18" s="7">
        <f>30981+16269</f>
        <v>47250</v>
      </c>
      <c r="F18" s="8">
        <f t="shared" ref="F18:F53" si="0">E18*D18</f>
        <v>47250</v>
      </c>
      <c r="G18" s="10" t="s">
        <v>32</v>
      </c>
      <c r="H18" s="10" t="s">
        <v>88</v>
      </c>
      <c r="I18" s="10">
        <v>0</v>
      </c>
    </row>
    <row r="19" spans="1:9" s="12" customFormat="1" ht="36" x14ac:dyDescent="0.2">
      <c r="A19" s="13">
        <v>2</v>
      </c>
      <c r="B19" s="14" t="s">
        <v>33</v>
      </c>
      <c r="C19" s="13" t="s">
        <v>13</v>
      </c>
      <c r="D19" s="3">
        <v>9158</v>
      </c>
      <c r="E19" s="7">
        <v>195</v>
      </c>
      <c r="F19" s="8">
        <f t="shared" ref="F19" si="1">E19*D19</f>
        <v>1785810</v>
      </c>
      <c r="G19" s="13" t="s">
        <v>32</v>
      </c>
      <c r="H19" s="13" t="s">
        <v>88</v>
      </c>
      <c r="I19" s="13">
        <v>0</v>
      </c>
    </row>
    <row r="20" spans="1:9" s="12" customFormat="1" ht="36" x14ac:dyDescent="0.2">
      <c r="A20" s="13">
        <v>3</v>
      </c>
      <c r="B20" s="14" t="s">
        <v>34</v>
      </c>
      <c r="C20" s="10" t="s">
        <v>21</v>
      </c>
      <c r="D20" s="3" t="s">
        <v>89</v>
      </c>
      <c r="E20" s="7" t="s">
        <v>90</v>
      </c>
      <c r="F20" s="8">
        <f t="shared" si="0"/>
        <v>12000</v>
      </c>
      <c r="G20" s="10" t="s">
        <v>32</v>
      </c>
      <c r="H20" s="10" t="s">
        <v>88</v>
      </c>
      <c r="I20" s="10">
        <v>0</v>
      </c>
    </row>
    <row r="21" spans="1:9" s="12" customFormat="1" ht="36" x14ac:dyDescent="0.2">
      <c r="A21" s="13">
        <v>4</v>
      </c>
      <c r="B21" s="14" t="s">
        <v>35</v>
      </c>
      <c r="C21" s="10" t="s">
        <v>21</v>
      </c>
      <c r="D21" s="3" t="s">
        <v>91</v>
      </c>
      <c r="E21" s="7" t="s">
        <v>92</v>
      </c>
      <c r="F21" s="8">
        <f t="shared" si="0"/>
        <v>18000</v>
      </c>
      <c r="G21" s="13" t="s">
        <v>32</v>
      </c>
      <c r="H21" s="10" t="s">
        <v>88</v>
      </c>
      <c r="I21" s="10">
        <v>0</v>
      </c>
    </row>
    <row r="22" spans="1:9" s="12" customFormat="1" ht="36" x14ac:dyDescent="0.2">
      <c r="A22" s="13">
        <v>5</v>
      </c>
      <c r="B22" s="14" t="s">
        <v>36</v>
      </c>
      <c r="C22" s="10" t="s">
        <v>21</v>
      </c>
      <c r="D22" s="3" t="s">
        <v>93</v>
      </c>
      <c r="E22" s="7" t="s">
        <v>94</v>
      </c>
      <c r="F22" s="8">
        <f t="shared" si="0"/>
        <v>12000</v>
      </c>
      <c r="G22" s="13" t="s">
        <v>32</v>
      </c>
      <c r="H22" s="10" t="s">
        <v>88</v>
      </c>
      <c r="I22" s="10">
        <v>0</v>
      </c>
    </row>
    <row r="23" spans="1:9" s="12" customFormat="1" ht="36" x14ac:dyDescent="0.2">
      <c r="A23" s="13">
        <v>6</v>
      </c>
      <c r="B23" s="14" t="s">
        <v>37</v>
      </c>
      <c r="C23" s="10" t="s">
        <v>21</v>
      </c>
      <c r="D23" s="3" t="s">
        <v>89</v>
      </c>
      <c r="E23" s="7" t="s">
        <v>95</v>
      </c>
      <c r="F23" s="8">
        <f t="shared" si="0"/>
        <v>5000</v>
      </c>
      <c r="G23" s="13" t="s">
        <v>32</v>
      </c>
      <c r="H23" s="10" t="s">
        <v>88</v>
      </c>
      <c r="I23" s="10">
        <v>0</v>
      </c>
    </row>
    <row r="24" spans="1:9" s="12" customFormat="1" ht="36" x14ac:dyDescent="0.2">
      <c r="A24" s="13">
        <v>7</v>
      </c>
      <c r="B24" s="14" t="s">
        <v>38</v>
      </c>
      <c r="C24" s="10" t="s">
        <v>21</v>
      </c>
      <c r="D24" s="3" t="s">
        <v>93</v>
      </c>
      <c r="E24" s="7" t="s">
        <v>94</v>
      </c>
      <c r="F24" s="8">
        <f t="shared" si="0"/>
        <v>12000</v>
      </c>
      <c r="G24" s="13" t="s">
        <v>32</v>
      </c>
      <c r="H24" s="10" t="s">
        <v>88</v>
      </c>
      <c r="I24" s="10">
        <v>0</v>
      </c>
    </row>
    <row r="25" spans="1:9" s="12" customFormat="1" ht="36" x14ac:dyDescent="0.2">
      <c r="A25" s="13">
        <v>8</v>
      </c>
      <c r="B25" s="14" t="s">
        <v>39</v>
      </c>
      <c r="C25" s="10" t="s">
        <v>21</v>
      </c>
      <c r="D25" s="3" t="s">
        <v>93</v>
      </c>
      <c r="E25" s="7" t="s">
        <v>96</v>
      </c>
      <c r="F25" s="8">
        <f t="shared" si="0"/>
        <v>18000</v>
      </c>
      <c r="G25" s="13" t="s">
        <v>32</v>
      </c>
      <c r="H25" s="10" t="s">
        <v>88</v>
      </c>
      <c r="I25" s="10">
        <v>0</v>
      </c>
    </row>
    <row r="26" spans="1:9" s="12" customFormat="1" ht="36" x14ac:dyDescent="0.2">
      <c r="A26" s="13">
        <v>9</v>
      </c>
      <c r="B26" s="14" t="s">
        <v>40</v>
      </c>
      <c r="C26" s="10" t="s">
        <v>21</v>
      </c>
      <c r="D26" s="3" t="s">
        <v>97</v>
      </c>
      <c r="E26" s="7" t="s">
        <v>98</v>
      </c>
      <c r="F26" s="8">
        <f t="shared" si="0"/>
        <v>60000</v>
      </c>
      <c r="G26" s="13" t="s">
        <v>32</v>
      </c>
      <c r="H26" s="10" t="s">
        <v>88</v>
      </c>
      <c r="I26" s="10">
        <v>0</v>
      </c>
    </row>
    <row r="27" spans="1:9" s="12" customFormat="1" ht="36" x14ac:dyDescent="0.2">
      <c r="A27" s="13">
        <v>10</v>
      </c>
      <c r="B27" s="14" t="s">
        <v>41</v>
      </c>
      <c r="C27" s="10" t="s">
        <v>21</v>
      </c>
      <c r="D27" s="3" t="s">
        <v>89</v>
      </c>
      <c r="E27" s="7">
        <v>20000</v>
      </c>
      <c r="F27" s="8">
        <f t="shared" si="0"/>
        <v>40000</v>
      </c>
      <c r="G27" s="13" t="s">
        <v>32</v>
      </c>
      <c r="H27" s="10" t="s">
        <v>88</v>
      </c>
      <c r="I27" s="10">
        <v>0</v>
      </c>
    </row>
    <row r="28" spans="1:9" s="12" customFormat="1" ht="36" x14ac:dyDescent="0.2">
      <c r="A28" s="13">
        <v>11</v>
      </c>
      <c r="B28" s="14" t="s">
        <v>42</v>
      </c>
      <c r="C28" s="10" t="s">
        <v>21</v>
      </c>
      <c r="D28" s="3" t="s">
        <v>99</v>
      </c>
      <c r="E28" s="7">
        <v>1500</v>
      </c>
      <c r="F28" s="8">
        <f t="shared" si="0"/>
        <v>6000</v>
      </c>
      <c r="G28" s="13" t="s">
        <v>32</v>
      </c>
      <c r="H28" s="10" t="s">
        <v>88</v>
      </c>
      <c r="I28" s="10">
        <v>0</v>
      </c>
    </row>
    <row r="29" spans="1:9" s="12" customFormat="1" ht="36" x14ac:dyDescent="0.2">
      <c r="A29" s="13">
        <v>12</v>
      </c>
      <c r="B29" s="14" t="s">
        <v>43</v>
      </c>
      <c r="C29" s="10" t="s">
        <v>21</v>
      </c>
      <c r="D29" s="3" t="s">
        <v>93</v>
      </c>
      <c r="E29" s="7">
        <v>250</v>
      </c>
      <c r="F29" s="8">
        <f t="shared" si="0"/>
        <v>1500</v>
      </c>
      <c r="G29" s="13" t="s">
        <v>32</v>
      </c>
      <c r="H29" s="10" t="s">
        <v>88</v>
      </c>
      <c r="I29" s="10">
        <v>0</v>
      </c>
    </row>
    <row r="30" spans="1:9" s="12" customFormat="1" ht="36" x14ac:dyDescent="0.2">
      <c r="A30" s="13">
        <v>13</v>
      </c>
      <c r="B30" s="14" t="s">
        <v>44</v>
      </c>
      <c r="C30" s="10" t="s">
        <v>21</v>
      </c>
      <c r="D30" s="3" t="s">
        <v>99</v>
      </c>
      <c r="E30" s="7">
        <v>250</v>
      </c>
      <c r="F30" s="8">
        <f t="shared" si="0"/>
        <v>1000</v>
      </c>
      <c r="G30" s="13" t="s">
        <v>32</v>
      </c>
      <c r="H30" s="10" t="s">
        <v>88</v>
      </c>
      <c r="I30" s="10">
        <v>0</v>
      </c>
    </row>
    <row r="31" spans="1:9" s="12" customFormat="1" ht="36" x14ac:dyDescent="0.2">
      <c r="A31" s="13">
        <v>14</v>
      </c>
      <c r="B31" s="14" t="s">
        <v>45</v>
      </c>
      <c r="C31" s="10" t="s">
        <v>21</v>
      </c>
      <c r="D31" s="3" t="s">
        <v>97</v>
      </c>
      <c r="E31" s="7">
        <v>3000</v>
      </c>
      <c r="F31" s="8">
        <f t="shared" si="0"/>
        <v>9000</v>
      </c>
      <c r="G31" s="13" t="s">
        <v>32</v>
      </c>
      <c r="H31" s="10" t="s">
        <v>88</v>
      </c>
      <c r="I31" s="10">
        <v>0</v>
      </c>
    </row>
    <row r="32" spans="1:9" s="12" customFormat="1" ht="36" x14ac:dyDescent="0.2">
      <c r="A32" s="13">
        <v>15</v>
      </c>
      <c r="B32" s="14" t="s">
        <v>46</v>
      </c>
      <c r="C32" s="10" t="s">
        <v>21</v>
      </c>
      <c r="D32" s="3" t="s">
        <v>97</v>
      </c>
      <c r="E32" s="7">
        <v>1200</v>
      </c>
      <c r="F32" s="8">
        <f t="shared" si="0"/>
        <v>3600</v>
      </c>
      <c r="G32" s="13" t="s">
        <v>32</v>
      </c>
      <c r="H32" s="10" t="s">
        <v>88</v>
      </c>
      <c r="I32" s="10">
        <v>0</v>
      </c>
    </row>
    <row r="33" spans="1:9" s="12" customFormat="1" ht="36" x14ac:dyDescent="0.2">
      <c r="A33" s="13">
        <v>16</v>
      </c>
      <c r="B33" s="14" t="s">
        <v>47</v>
      </c>
      <c r="C33" s="10" t="s">
        <v>21</v>
      </c>
      <c r="D33" s="3" t="s">
        <v>89</v>
      </c>
      <c r="E33" s="7">
        <v>1200</v>
      </c>
      <c r="F33" s="8">
        <f t="shared" si="0"/>
        <v>2400</v>
      </c>
      <c r="G33" s="13" t="s">
        <v>32</v>
      </c>
      <c r="H33" s="10" t="s">
        <v>88</v>
      </c>
      <c r="I33" s="10">
        <v>0</v>
      </c>
    </row>
    <row r="34" spans="1:9" s="12" customFormat="1" ht="36" x14ac:dyDescent="0.2">
      <c r="A34" s="13">
        <v>17</v>
      </c>
      <c r="B34" s="14" t="s">
        <v>48</v>
      </c>
      <c r="C34" s="10" t="s">
        <v>21</v>
      </c>
      <c r="D34" s="3" t="s">
        <v>97</v>
      </c>
      <c r="E34" s="7">
        <v>4500</v>
      </c>
      <c r="F34" s="8">
        <f t="shared" si="0"/>
        <v>13500</v>
      </c>
      <c r="G34" s="13" t="s">
        <v>32</v>
      </c>
      <c r="H34" s="10" t="s">
        <v>88</v>
      </c>
      <c r="I34" s="10">
        <v>0</v>
      </c>
    </row>
    <row r="35" spans="1:9" s="12" customFormat="1" ht="36" x14ac:dyDescent="0.2">
      <c r="A35" s="13">
        <v>18</v>
      </c>
      <c r="B35" s="14" t="s">
        <v>49</v>
      </c>
      <c r="C35" s="10" t="s">
        <v>21</v>
      </c>
      <c r="D35" s="3" t="s">
        <v>89</v>
      </c>
      <c r="E35" s="7">
        <v>4500</v>
      </c>
      <c r="F35" s="8">
        <f t="shared" si="0"/>
        <v>9000</v>
      </c>
      <c r="G35" s="13" t="s">
        <v>32</v>
      </c>
      <c r="H35" s="10" t="s">
        <v>88</v>
      </c>
      <c r="I35" s="10">
        <v>0</v>
      </c>
    </row>
    <row r="36" spans="1:9" s="12" customFormat="1" ht="36" x14ac:dyDescent="0.2">
      <c r="A36" s="13">
        <v>19</v>
      </c>
      <c r="B36" s="14" t="s">
        <v>50</v>
      </c>
      <c r="C36" s="10" t="s">
        <v>21</v>
      </c>
      <c r="D36" s="3" t="s">
        <v>93</v>
      </c>
      <c r="E36" s="7">
        <v>500</v>
      </c>
      <c r="F36" s="8">
        <f t="shared" si="0"/>
        <v>3000</v>
      </c>
      <c r="G36" s="13" t="s">
        <v>32</v>
      </c>
      <c r="H36" s="10" t="s">
        <v>88</v>
      </c>
      <c r="I36" s="10">
        <v>0</v>
      </c>
    </row>
    <row r="37" spans="1:9" s="12" customFormat="1" ht="36" x14ac:dyDescent="0.2">
      <c r="A37" s="13">
        <v>20</v>
      </c>
      <c r="B37" s="14" t="s">
        <v>51</v>
      </c>
      <c r="C37" s="10" t="s">
        <v>21</v>
      </c>
      <c r="D37" s="3" t="s">
        <v>93</v>
      </c>
      <c r="E37" s="7">
        <v>250</v>
      </c>
      <c r="F37" s="8">
        <f t="shared" si="0"/>
        <v>1500</v>
      </c>
      <c r="G37" s="13" t="s">
        <v>32</v>
      </c>
      <c r="H37" s="10" t="s">
        <v>88</v>
      </c>
      <c r="I37" s="10">
        <v>0</v>
      </c>
    </row>
    <row r="38" spans="1:9" s="12" customFormat="1" ht="36" x14ac:dyDescent="0.2">
      <c r="A38" s="13">
        <v>21</v>
      </c>
      <c r="B38" s="14" t="s">
        <v>52</v>
      </c>
      <c r="C38" s="10" t="s">
        <v>21</v>
      </c>
      <c r="D38" s="3" t="s">
        <v>99</v>
      </c>
      <c r="E38" s="7">
        <v>250</v>
      </c>
      <c r="F38" s="8">
        <f t="shared" si="0"/>
        <v>1000</v>
      </c>
      <c r="G38" s="13" t="s">
        <v>32</v>
      </c>
      <c r="H38" s="10" t="s">
        <v>88</v>
      </c>
      <c r="I38" s="10">
        <v>0</v>
      </c>
    </row>
    <row r="39" spans="1:9" s="12" customFormat="1" ht="36" x14ac:dyDescent="0.2">
      <c r="A39" s="13">
        <v>22</v>
      </c>
      <c r="B39" s="14" t="s">
        <v>53</v>
      </c>
      <c r="C39" s="10" t="s">
        <v>21</v>
      </c>
      <c r="D39" s="3" t="s">
        <v>97</v>
      </c>
      <c r="E39" s="7">
        <v>10000</v>
      </c>
      <c r="F39" s="8">
        <f t="shared" si="0"/>
        <v>30000</v>
      </c>
      <c r="G39" s="13" t="s">
        <v>32</v>
      </c>
      <c r="H39" s="10" t="s">
        <v>88</v>
      </c>
      <c r="I39" s="10">
        <v>0</v>
      </c>
    </row>
    <row r="40" spans="1:9" s="12" customFormat="1" ht="36" x14ac:dyDescent="0.2">
      <c r="A40" s="13">
        <v>23</v>
      </c>
      <c r="B40" s="14" t="s">
        <v>54</v>
      </c>
      <c r="C40" s="10" t="s">
        <v>21</v>
      </c>
      <c r="D40" s="3" t="s">
        <v>100</v>
      </c>
      <c r="E40" s="7">
        <v>2000</v>
      </c>
      <c r="F40" s="8">
        <f t="shared" si="0"/>
        <v>10000</v>
      </c>
      <c r="G40" s="13" t="s">
        <v>32</v>
      </c>
      <c r="H40" s="10" t="s">
        <v>88</v>
      </c>
      <c r="I40" s="10">
        <v>0</v>
      </c>
    </row>
    <row r="41" spans="1:9" s="12" customFormat="1" ht="36" x14ac:dyDescent="0.2">
      <c r="A41" s="13">
        <v>24</v>
      </c>
      <c r="B41" s="14" t="s">
        <v>55</v>
      </c>
      <c r="C41" s="10" t="s">
        <v>21</v>
      </c>
      <c r="D41" s="3" t="s">
        <v>101</v>
      </c>
      <c r="E41" s="7">
        <v>5000</v>
      </c>
      <c r="F41" s="8">
        <f t="shared" si="0"/>
        <v>40000</v>
      </c>
      <c r="G41" s="13" t="s">
        <v>32</v>
      </c>
      <c r="H41" s="10" t="s">
        <v>88</v>
      </c>
      <c r="I41" s="10">
        <v>0</v>
      </c>
    </row>
    <row r="42" spans="1:9" s="12" customFormat="1" ht="36" x14ac:dyDescent="0.2">
      <c r="A42" s="13">
        <v>25</v>
      </c>
      <c r="B42" s="14" t="s">
        <v>56</v>
      </c>
      <c r="C42" s="10" t="s">
        <v>21</v>
      </c>
      <c r="D42" s="3" t="s">
        <v>100</v>
      </c>
      <c r="E42" s="7">
        <v>5000</v>
      </c>
      <c r="F42" s="8">
        <f t="shared" si="0"/>
        <v>25000</v>
      </c>
      <c r="G42" s="13" t="s">
        <v>32</v>
      </c>
      <c r="H42" s="10" t="s">
        <v>88</v>
      </c>
      <c r="I42" s="10">
        <v>0</v>
      </c>
    </row>
    <row r="43" spans="1:9" s="12" customFormat="1" ht="36" x14ac:dyDescent="0.2">
      <c r="A43" s="13">
        <v>26</v>
      </c>
      <c r="B43" s="14" t="s">
        <v>57</v>
      </c>
      <c r="C43" s="10" t="s">
        <v>21</v>
      </c>
      <c r="D43" s="3" t="s">
        <v>89</v>
      </c>
      <c r="E43" s="7">
        <v>1500</v>
      </c>
      <c r="F43" s="8">
        <f t="shared" si="0"/>
        <v>3000</v>
      </c>
      <c r="G43" s="13" t="s">
        <v>32</v>
      </c>
      <c r="H43" s="10" t="s">
        <v>88</v>
      </c>
      <c r="I43" s="10">
        <v>0</v>
      </c>
    </row>
    <row r="44" spans="1:9" s="12" customFormat="1" ht="36" x14ac:dyDescent="0.2">
      <c r="A44" s="13">
        <v>27</v>
      </c>
      <c r="B44" s="17" t="s">
        <v>58</v>
      </c>
      <c r="C44" s="10" t="s">
        <v>21</v>
      </c>
      <c r="D44" s="3" t="s">
        <v>97</v>
      </c>
      <c r="E44" s="7">
        <v>1500</v>
      </c>
      <c r="F44" s="8">
        <f t="shared" si="0"/>
        <v>4500</v>
      </c>
      <c r="G44" s="13" t="s">
        <v>32</v>
      </c>
      <c r="H44" s="10" t="s">
        <v>88</v>
      </c>
      <c r="I44" s="10">
        <v>0</v>
      </c>
    </row>
    <row r="45" spans="1:9" s="12" customFormat="1" ht="36" x14ac:dyDescent="0.2">
      <c r="A45" s="13">
        <v>28</v>
      </c>
      <c r="B45" s="14" t="s">
        <v>102</v>
      </c>
      <c r="C45" s="10" t="s">
        <v>21</v>
      </c>
      <c r="D45" s="3" t="s">
        <v>100</v>
      </c>
      <c r="E45" s="7">
        <v>3500</v>
      </c>
      <c r="F45" s="8">
        <f t="shared" si="0"/>
        <v>17500</v>
      </c>
      <c r="G45" s="13" t="s">
        <v>32</v>
      </c>
      <c r="H45" s="10" t="s">
        <v>88</v>
      </c>
      <c r="I45" s="10">
        <v>0</v>
      </c>
    </row>
    <row r="46" spans="1:9" s="12" customFormat="1" ht="36" x14ac:dyDescent="0.2">
      <c r="A46" s="13">
        <v>29</v>
      </c>
      <c r="B46" s="14" t="s">
        <v>59</v>
      </c>
      <c r="C46" s="10" t="s">
        <v>21</v>
      </c>
      <c r="D46" s="3" t="s">
        <v>99</v>
      </c>
      <c r="E46" s="7">
        <v>700</v>
      </c>
      <c r="F46" s="8">
        <f t="shared" si="0"/>
        <v>2800</v>
      </c>
      <c r="G46" s="13" t="s">
        <v>32</v>
      </c>
      <c r="H46" s="10" t="s">
        <v>88</v>
      </c>
      <c r="I46" s="10">
        <v>0</v>
      </c>
    </row>
    <row r="47" spans="1:9" s="12" customFormat="1" ht="36" x14ac:dyDescent="0.2">
      <c r="A47" s="13">
        <v>30</v>
      </c>
      <c r="B47" s="14" t="s">
        <v>60</v>
      </c>
      <c r="C47" s="10" t="s">
        <v>21</v>
      </c>
      <c r="D47" s="3" t="s">
        <v>97</v>
      </c>
      <c r="E47" s="7">
        <v>10000</v>
      </c>
      <c r="F47" s="8">
        <f t="shared" si="0"/>
        <v>30000</v>
      </c>
      <c r="G47" s="13" t="s">
        <v>32</v>
      </c>
      <c r="H47" s="10" t="s">
        <v>88</v>
      </c>
      <c r="I47" s="10">
        <v>0</v>
      </c>
    </row>
    <row r="48" spans="1:9" s="12" customFormat="1" ht="36" x14ac:dyDescent="0.2">
      <c r="A48" s="13">
        <v>31</v>
      </c>
      <c r="B48" s="14" t="s">
        <v>61</v>
      </c>
      <c r="C48" s="10" t="s">
        <v>21</v>
      </c>
      <c r="D48" s="3" t="s">
        <v>89</v>
      </c>
      <c r="E48" s="7">
        <v>10000</v>
      </c>
      <c r="F48" s="8">
        <f t="shared" si="0"/>
        <v>20000</v>
      </c>
      <c r="G48" s="13" t="s">
        <v>32</v>
      </c>
      <c r="H48" s="10" t="s">
        <v>88</v>
      </c>
      <c r="I48" s="10">
        <v>0</v>
      </c>
    </row>
    <row r="49" spans="1:9" s="12" customFormat="1" ht="36" x14ac:dyDescent="0.2">
      <c r="A49" s="13">
        <v>32</v>
      </c>
      <c r="B49" s="14" t="s">
        <v>62</v>
      </c>
      <c r="C49" s="10" t="s">
        <v>21</v>
      </c>
      <c r="D49" s="3" t="s">
        <v>89</v>
      </c>
      <c r="E49" s="7">
        <v>20000</v>
      </c>
      <c r="F49" s="8">
        <f t="shared" si="0"/>
        <v>40000</v>
      </c>
      <c r="G49" s="13" t="s">
        <v>32</v>
      </c>
      <c r="H49" s="10" t="s">
        <v>88</v>
      </c>
      <c r="I49" s="10">
        <v>0</v>
      </c>
    </row>
    <row r="50" spans="1:9" s="12" customFormat="1" ht="36" x14ac:dyDescent="0.2">
      <c r="A50" s="13">
        <v>33</v>
      </c>
      <c r="B50" s="14" t="s">
        <v>63</v>
      </c>
      <c r="C50" s="10" t="s">
        <v>21</v>
      </c>
      <c r="D50" s="3" t="s">
        <v>97</v>
      </c>
      <c r="E50" s="7">
        <v>20000</v>
      </c>
      <c r="F50" s="8">
        <f t="shared" si="0"/>
        <v>60000</v>
      </c>
      <c r="G50" s="13" t="s">
        <v>32</v>
      </c>
      <c r="H50" s="10" t="s">
        <v>88</v>
      </c>
      <c r="I50" s="10">
        <v>0</v>
      </c>
    </row>
    <row r="51" spans="1:9" s="12" customFormat="1" ht="36" x14ac:dyDescent="0.2">
      <c r="A51" s="13">
        <v>34</v>
      </c>
      <c r="B51" s="14" t="s">
        <v>64</v>
      </c>
      <c r="C51" s="10" t="s">
        <v>21</v>
      </c>
      <c r="D51" s="3" t="s">
        <v>97</v>
      </c>
      <c r="E51" s="7">
        <v>3000</v>
      </c>
      <c r="F51" s="8">
        <f t="shared" si="0"/>
        <v>9000</v>
      </c>
      <c r="G51" s="13" t="s">
        <v>32</v>
      </c>
      <c r="H51" s="10" t="s">
        <v>88</v>
      </c>
      <c r="I51" s="10">
        <v>0</v>
      </c>
    </row>
    <row r="52" spans="1:9" s="12" customFormat="1" ht="36" x14ac:dyDescent="0.2">
      <c r="A52" s="13">
        <v>35</v>
      </c>
      <c r="B52" s="14" t="s">
        <v>65</v>
      </c>
      <c r="C52" s="10" t="s">
        <v>21</v>
      </c>
      <c r="D52" s="3" t="s">
        <v>97</v>
      </c>
      <c r="E52" s="7">
        <v>6000</v>
      </c>
      <c r="F52" s="8">
        <f t="shared" si="0"/>
        <v>18000</v>
      </c>
      <c r="G52" s="13" t="s">
        <v>32</v>
      </c>
      <c r="H52" s="10" t="s">
        <v>88</v>
      </c>
      <c r="I52" s="10">
        <v>0</v>
      </c>
    </row>
    <row r="53" spans="1:9" s="12" customFormat="1" ht="36" x14ac:dyDescent="0.2">
      <c r="A53" s="13">
        <v>36</v>
      </c>
      <c r="B53" s="14" t="s">
        <v>66</v>
      </c>
      <c r="C53" s="10" t="s">
        <v>21</v>
      </c>
      <c r="D53" s="3" t="s">
        <v>89</v>
      </c>
      <c r="E53" s="7">
        <v>2700</v>
      </c>
      <c r="F53" s="8">
        <f t="shared" si="0"/>
        <v>5400</v>
      </c>
      <c r="G53" s="13" t="s">
        <v>32</v>
      </c>
      <c r="H53" s="10" t="s">
        <v>88</v>
      </c>
      <c r="I53" s="10">
        <v>0</v>
      </c>
    </row>
    <row r="54" spans="1:9" s="12" customFormat="1" ht="36" x14ac:dyDescent="0.2">
      <c r="A54" s="13">
        <v>37</v>
      </c>
      <c r="B54" s="14" t="s">
        <v>67</v>
      </c>
      <c r="C54" s="10" t="s">
        <v>23</v>
      </c>
      <c r="D54" s="3" t="s">
        <v>103</v>
      </c>
      <c r="E54" s="9" t="s">
        <v>104</v>
      </c>
      <c r="F54" s="8">
        <f t="shared" ref="F54:F60" si="2">E54*D54</f>
        <v>35310</v>
      </c>
      <c r="G54" s="13" t="s">
        <v>32</v>
      </c>
      <c r="H54" s="10" t="s">
        <v>88</v>
      </c>
      <c r="I54" s="10">
        <v>0</v>
      </c>
    </row>
    <row r="55" spans="1:9" s="12" customFormat="1" ht="36" x14ac:dyDescent="0.2">
      <c r="A55" s="13">
        <v>38</v>
      </c>
      <c r="B55" s="14" t="s">
        <v>68</v>
      </c>
      <c r="C55" s="10" t="s">
        <v>13</v>
      </c>
      <c r="D55" s="3" t="s">
        <v>105</v>
      </c>
      <c r="E55" s="9" t="s">
        <v>106</v>
      </c>
      <c r="F55" s="8">
        <f t="shared" si="2"/>
        <v>8550</v>
      </c>
      <c r="G55" s="13" t="s">
        <v>32</v>
      </c>
      <c r="H55" s="10" t="s">
        <v>88</v>
      </c>
      <c r="I55" s="10">
        <v>0</v>
      </c>
    </row>
    <row r="56" spans="1:9" s="12" customFormat="1" ht="36" x14ac:dyDescent="0.2">
      <c r="A56" s="13">
        <v>39</v>
      </c>
      <c r="B56" s="14" t="s">
        <v>20</v>
      </c>
      <c r="C56" s="10" t="s">
        <v>21</v>
      </c>
      <c r="D56" s="3" t="s">
        <v>107</v>
      </c>
      <c r="E56" s="9" t="s">
        <v>108</v>
      </c>
      <c r="F56" s="8">
        <f t="shared" si="2"/>
        <v>14118</v>
      </c>
      <c r="G56" s="13" t="s">
        <v>32</v>
      </c>
      <c r="H56" s="10" t="s">
        <v>88</v>
      </c>
      <c r="I56" s="10">
        <v>0</v>
      </c>
    </row>
    <row r="57" spans="1:9" s="12" customFormat="1" ht="36" x14ac:dyDescent="0.2">
      <c r="A57" s="13">
        <v>40</v>
      </c>
      <c r="B57" s="14" t="s">
        <v>69</v>
      </c>
      <c r="C57" s="10" t="s">
        <v>70</v>
      </c>
      <c r="D57" s="3" t="s">
        <v>109</v>
      </c>
      <c r="E57" s="9">
        <v>312</v>
      </c>
      <c r="F57" s="8">
        <f t="shared" si="2"/>
        <v>130416</v>
      </c>
      <c r="G57" s="13" t="s">
        <v>32</v>
      </c>
      <c r="H57" s="10" t="s">
        <v>88</v>
      </c>
      <c r="I57" s="10">
        <v>0</v>
      </c>
    </row>
    <row r="58" spans="1:9" s="12" customFormat="1" ht="36" x14ac:dyDescent="0.2">
      <c r="A58" s="13">
        <v>41</v>
      </c>
      <c r="B58" s="14" t="s">
        <v>71</v>
      </c>
      <c r="C58" s="10" t="s">
        <v>72</v>
      </c>
      <c r="D58" s="3" t="s">
        <v>110</v>
      </c>
      <c r="E58" s="7">
        <v>225</v>
      </c>
      <c r="F58" s="8">
        <f t="shared" si="2"/>
        <v>23850</v>
      </c>
      <c r="G58" s="13" t="s">
        <v>32</v>
      </c>
      <c r="H58" s="10" t="s">
        <v>88</v>
      </c>
      <c r="I58" s="10">
        <v>0</v>
      </c>
    </row>
    <row r="59" spans="1:9" s="12" customFormat="1" ht="36" x14ac:dyDescent="0.2">
      <c r="A59" s="13">
        <v>42</v>
      </c>
      <c r="B59" s="14" t="s">
        <v>111</v>
      </c>
      <c r="C59" s="10" t="s">
        <v>21</v>
      </c>
      <c r="D59" s="3" t="s">
        <v>112</v>
      </c>
      <c r="E59" s="7">
        <v>288</v>
      </c>
      <c r="F59" s="8">
        <f t="shared" si="2"/>
        <v>34560</v>
      </c>
      <c r="G59" s="13" t="s">
        <v>32</v>
      </c>
      <c r="H59" s="10" t="s">
        <v>88</v>
      </c>
      <c r="I59" s="10">
        <v>0</v>
      </c>
    </row>
    <row r="60" spans="1:9" s="12" customFormat="1" ht="36" x14ac:dyDescent="0.2">
      <c r="A60" s="13">
        <v>43</v>
      </c>
      <c r="B60" s="14" t="s">
        <v>73</v>
      </c>
      <c r="C60" s="10" t="s">
        <v>21</v>
      </c>
      <c r="D60" s="3" t="s">
        <v>113</v>
      </c>
      <c r="E60" s="7">
        <v>180</v>
      </c>
      <c r="F60" s="8">
        <f t="shared" si="2"/>
        <v>9900</v>
      </c>
      <c r="G60" s="13" t="s">
        <v>32</v>
      </c>
      <c r="H60" s="10" t="s">
        <v>88</v>
      </c>
      <c r="I60" s="10">
        <v>0</v>
      </c>
    </row>
    <row r="61" spans="1:9" s="12" customFormat="1" ht="36" x14ac:dyDescent="0.2">
      <c r="A61" s="13">
        <v>44</v>
      </c>
      <c r="B61" s="14" t="s">
        <v>22</v>
      </c>
      <c r="C61" s="10" t="s">
        <v>21</v>
      </c>
      <c r="D61" s="3" t="s">
        <v>114</v>
      </c>
      <c r="E61" s="7">
        <v>135</v>
      </c>
      <c r="F61" s="8">
        <f t="shared" ref="F61:F66" si="3">E61*D61</f>
        <v>69390</v>
      </c>
      <c r="G61" s="13" t="s">
        <v>32</v>
      </c>
      <c r="H61" s="10" t="s">
        <v>88</v>
      </c>
      <c r="I61" s="10">
        <v>0</v>
      </c>
    </row>
    <row r="62" spans="1:9" s="12" customFormat="1" ht="36" x14ac:dyDescent="0.2">
      <c r="A62" s="13">
        <v>45</v>
      </c>
      <c r="B62" s="14" t="s">
        <v>115</v>
      </c>
      <c r="C62" s="10" t="s">
        <v>21</v>
      </c>
      <c r="D62" s="3" t="s">
        <v>116</v>
      </c>
      <c r="E62" s="7">
        <v>26</v>
      </c>
      <c r="F62" s="8">
        <f t="shared" si="3"/>
        <v>5460</v>
      </c>
      <c r="G62" s="13" t="s">
        <v>32</v>
      </c>
      <c r="H62" s="10" t="s">
        <v>88</v>
      </c>
      <c r="I62" s="10">
        <v>0</v>
      </c>
    </row>
    <row r="63" spans="1:9" s="12" customFormat="1" ht="36" x14ac:dyDescent="0.2">
      <c r="A63" s="13">
        <v>46</v>
      </c>
      <c r="B63" s="14" t="s">
        <v>74</v>
      </c>
      <c r="C63" s="10" t="s">
        <v>72</v>
      </c>
      <c r="D63" s="3" t="s">
        <v>117</v>
      </c>
      <c r="E63" s="7">
        <v>310</v>
      </c>
      <c r="F63" s="8">
        <f t="shared" si="3"/>
        <v>27590</v>
      </c>
      <c r="G63" s="13" t="s">
        <v>32</v>
      </c>
      <c r="H63" s="10" t="s">
        <v>88</v>
      </c>
      <c r="I63" s="10">
        <v>0</v>
      </c>
    </row>
    <row r="64" spans="1:9" s="12" customFormat="1" ht="36" x14ac:dyDescent="0.2">
      <c r="A64" s="13">
        <v>47</v>
      </c>
      <c r="B64" s="14" t="s">
        <v>75</v>
      </c>
      <c r="C64" s="10" t="s">
        <v>21</v>
      </c>
      <c r="D64" s="3" t="s">
        <v>118</v>
      </c>
      <c r="E64" s="7">
        <v>840</v>
      </c>
      <c r="F64" s="8">
        <f t="shared" si="3"/>
        <v>84000</v>
      </c>
      <c r="G64" s="13" t="s">
        <v>32</v>
      </c>
      <c r="H64" s="10" t="s">
        <v>88</v>
      </c>
      <c r="I64" s="10">
        <v>0</v>
      </c>
    </row>
    <row r="65" spans="1:9" s="12" customFormat="1" ht="36" x14ac:dyDescent="0.2">
      <c r="A65" s="13">
        <v>48</v>
      </c>
      <c r="B65" s="14" t="s">
        <v>76</v>
      </c>
      <c r="C65" s="10" t="s">
        <v>21</v>
      </c>
      <c r="D65" s="3" t="s">
        <v>113</v>
      </c>
      <c r="E65" s="7">
        <v>135</v>
      </c>
      <c r="F65" s="8">
        <f t="shared" si="3"/>
        <v>7425</v>
      </c>
      <c r="G65" s="13" t="s">
        <v>32</v>
      </c>
      <c r="H65" s="10" t="s">
        <v>88</v>
      </c>
      <c r="I65" s="10">
        <v>0</v>
      </c>
    </row>
    <row r="66" spans="1:9" s="12" customFormat="1" ht="36" x14ac:dyDescent="0.2">
      <c r="A66" s="13">
        <v>49</v>
      </c>
      <c r="B66" s="14" t="s">
        <v>119</v>
      </c>
      <c r="C66" s="10" t="s">
        <v>21</v>
      </c>
      <c r="D66" s="3" t="s">
        <v>120</v>
      </c>
      <c r="E66" s="7">
        <v>280</v>
      </c>
      <c r="F66" s="8">
        <f t="shared" si="3"/>
        <v>20720</v>
      </c>
      <c r="G66" s="13" t="s">
        <v>32</v>
      </c>
      <c r="H66" s="10" t="s">
        <v>88</v>
      </c>
      <c r="I66" s="10">
        <v>0</v>
      </c>
    </row>
    <row r="67" spans="1:9" s="12" customFormat="1" ht="36" x14ac:dyDescent="0.2">
      <c r="A67" s="13">
        <v>50</v>
      </c>
      <c r="B67" s="14" t="s">
        <v>77</v>
      </c>
      <c r="C67" s="10" t="s">
        <v>24</v>
      </c>
      <c r="D67" s="3">
        <v>1</v>
      </c>
      <c r="E67" s="7">
        <v>4965000</v>
      </c>
      <c r="F67" s="8">
        <f t="shared" ref="F67:F77" si="4">E67*D67</f>
        <v>4965000</v>
      </c>
      <c r="G67" s="10" t="s">
        <v>78</v>
      </c>
      <c r="H67" s="10" t="s">
        <v>88</v>
      </c>
      <c r="I67" s="11">
        <v>0</v>
      </c>
    </row>
    <row r="68" spans="1:9" s="12" customFormat="1" ht="36" x14ac:dyDescent="0.2">
      <c r="A68" s="13">
        <v>51</v>
      </c>
      <c r="B68" s="14" t="s">
        <v>79</v>
      </c>
      <c r="C68" s="10" t="s">
        <v>24</v>
      </c>
      <c r="D68" s="3">
        <v>1</v>
      </c>
      <c r="E68" s="7">
        <v>92000</v>
      </c>
      <c r="F68" s="8">
        <f t="shared" si="4"/>
        <v>92000</v>
      </c>
      <c r="G68" s="10" t="s">
        <v>78</v>
      </c>
      <c r="H68" s="10" t="s">
        <v>88</v>
      </c>
      <c r="I68" s="11">
        <v>0</v>
      </c>
    </row>
    <row r="69" spans="1:9" s="12" customFormat="1" ht="36" x14ac:dyDescent="0.2">
      <c r="A69" s="13">
        <v>52</v>
      </c>
      <c r="B69" s="14" t="s">
        <v>80</v>
      </c>
      <c r="C69" s="10" t="s">
        <v>24</v>
      </c>
      <c r="D69" s="3">
        <v>1</v>
      </c>
      <c r="E69" s="7">
        <v>1359936</v>
      </c>
      <c r="F69" s="8">
        <f t="shared" si="4"/>
        <v>1359936</v>
      </c>
      <c r="G69" s="10" t="s">
        <v>78</v>
      </c>
      <c r="H69" s="10" t="s">
        <v>88</v>
      </c>
      <c r="I69" s="11">
        <v>0</v>
      </c>
    </row>
    <row r="70" spans="1:9" s="12" customFormat="1" ht="36" x14ac:dyDescent="0.2">
      <c r="A70" s="13">
        <v>53</v>
      </c>
      <c r="B70" s="14" t="s">
        <v>87</v>
      </c>
      <c r="C70" s="10" t="s">
        <v>24</v>
      </c>
      <c r="D70" s="3">
        <v>1</v>
      </c>
      <c r="E70" s="7">
        <v>1180960</v>
      </c>
      <c r="F70" s="8">
        <f t="shared" si="4"/>
        <v>1180960</v>
      </c>
      <c r="G70" s="10" t="s">
        <v>78</v>
      </c>
      <c r="H70" s="10" t="s">
        <v>88</v>
      </c>
      <c r="I70" s="11">
        <v>0</v>
      </c>
    </row>
    <row r="71" spans="1:9" s="12" customFormat="1" ht="36" x14ac:dyDescent="0.2">
      <c r="A71" s="13">
        <v>54</v>
      </c>
      <c r="B71" s="14" t="s">
        <v>25</v>
      </c>
      <c r="C71" s="10" t="s">
        <v>24</v>
      </c>
      <c r="D71" s="3">
        <v>1</v>
      </c>
      <c r="E71" s="7">
        <v>120000</v>
      </c>
      <c r="F71" s="8">
        <f t="shared" si="4"/>
        <v>120000</v>
      </c>
      <c r="G71" s="10" t="s">
        <v>78</v>
      </c>
      <c r="H71" s="10" t="s">
        <v>88</v>
      </c>
      <c r="I71" s="11">
        <v>0</v>
      </c>
    </row>
    <row r="72" spans="1:9" s="12" customFormat="1" ht="36" x14ac:dyDescent="0.2">
      <c r="A72" s="13">
        <v>55</v>
      </c>
      <c r="B72" s="14" t="s">
        <v>81</v>
      </c>
      <c r="C72" s="10" t="s">
        <v>24</v>
      </c>
      <c r="D72" s="3">
        <v>1</v>
      </c>
      <c r="E72" s="7">
        <v>165500</v>
      </c>
      <c r="F72" s="8">
        <f t="shared" si="4"/>
        <v>165500</v>
      </c>
      <c r="G72" s="10" t="s">
        <v>78</v>
      </c>
      <c r="H72" s="10" t="s">
        <v>88</v>
      </c>
      <c r="I72" s="11">
        <v>0</v>
      </c>
    </row>
    <row r="73" spans="1:9" s="12" customFormat="1" ht="36" x14ac:dyDescent="0.2">
      <c r="A73" s="13">
        <v>56</v>
      </c>
      <c r="B73" s="14" t="s">
        <v>26</v>
      </c>
      <c r="C73" s="10" t="s">
        <v>24</v>
      </c>
      <c r="D73" s="3">
        <v>1</v>
      </c>
      <c r="E73" s="7">
        <v>114134.7</v>
      </c>
      <c r="F73" s="8">
        <f t="shared" si="4"/>
        <v>114134.7</v>
      </c>
      <c r="G73" s="10" t="s">
        <v>78</v>
      </c>
      <c r="H73" s="10" t="s">
        <v>88</v>
      </c>
      <c r="I73" s="11">
        <v>0</v>
      </c>
    </row>
    <row r="74" spans="1:9" s="12" customFormat="1" ht="36" x14ac:dyDescent="0.2">
      <c r="A74" s="13">
        <v>57</v>
      </c>
      <c r="B74" s="14" t="s">
        <v>82</v>
      </c>
      <c r="C74" s="10" t="s">
        <v>24</v>
      </c>
      <c r="D74" s="3">
        <v>1</v>
      </c>
      <c r="E74" s="7">
        <v>429520</v>
      </c>
      <c r="F74" s="8">
        <f t="shared" si="4"/>
        <v>429520</v>
      </c>
      <c r="G74" s="10" t="s">
        <v>78</v>
      </c>
      <c r="H74" s="10" t="s">
        <v>88</v>
      </c>
      <c r="I74" s="11">
        <v>0</v>
      </c>
    </row>
    <row r="75" spans="1:9" s="12" customFormat="1" ht="36" x14ac:dyDescent="0.2">
      <c r="A75" s="13">
        <v>58</v>
      </c>
      <c r="B75" s="14" t="s">
        <v>27</v>
      </c>
      <c r="C75" s="10" t="s">
        <v>24</v>
      </c>
      <c r="D75" s="3">
        <v>1</v>
      </c>
      <c r="E75" s="7">
        <v>118740</v>
      </c>
      <c r="F75" s="8">
        <f t="shared" si="4"/>
        <v>118740</v>
      </c>
      <c r="G75" s="10" t="s">
        <v>78</v>
      </c>
      <c r="H75" s="10" t="s">
        <v>88</v>
      </c>
      <c r="I75" s="11">
        <v>0</v>
      </c>
    </row>
    <row r="76" spans="1:9" s="12" customFormat="1" ht="36" x14ac:dyDescent="0.2">
      <c r="A76" s="13">
        <v>59</v>
      </c>
      <c r="B76" s="14" t="s">
        <v>28</v>
      </c>
      <c r="C76" s="10" t="s">
        <v>24</v>
      </c>
      <c r="D76" s="3">
        <v>1</v>
      </c>
      <c r="E76" s="7">
        <v>115500</v>
      </c>
      <c r="F76" s="8">
        <f t="shared" si="4"/>
        <v>115500</v>
      </c>
      <c r="G76" s="10" t="s">
        <v>78</v>
      </c>
      <c r="H76" s="10" t="s">
        <v>88</v>
      </c>
      <c r="I76" s="11">
        <v>0</v>
      </c>
    </row>
    <row r="77" spans="1:9" s="12" customFormat="1" ht="36" x14ac:dyDescent="0.2">
      <c r="A77" s="13">
        <v>60</v>
      </c>
      <c r="B77" s="14" t="s">
        <v>29</v>
      </c>
      <c r="C77" s="10" t="s">
        <v>24</v>
      </c>
      <c r="D77" s="3">
        <v>1</v>
      </c>
      <c r="E77" s="7">
        <v>180000</v>
      </c>
      <c r="F77" s="8">
        <f t="shared" si="4"/>
        <v>180000</v>
      </c>
      <c r="G77" s="10" t="s">
        <v>78</v>
      </c>
      <c r="H77" s="10" t="s">
        <v>88</v>
      </c>
      <c r="I77" s="11">
        <v>0</v>
      </c>
    </row>
    <row r="78" spans="1:9" s="12" customFormat="1" ht="36" x14ac:dyDescent="0.2">
      <c r="A78" s="13">
        <v>61</v>
      </c>
      <c r="B78" s="14" t="s">
        <v>30</v>
      </c>
      <c r="C78" s="10" t="s">
        <v>24</v>
      </c>
      <c r="D78" s="3">
        <v>1</v>
      </c>
      <c r="E78" s="7">
        <v>300000</v>
      </c>
      <c r="F78" s="8">
        <f t="shared" ref="F78:F80" si="5">E78*D78</f>
        <v>300000</v>
      </c>
      <c r="G78" s="10" t="s">
        <v>78</v>
      </c>
      <c r="H78" s="10" t="s">
        <v>88</v>
      </c>
      <c r="I78" s="11">
        <v>0</v>
      </c>
    </row>
    <row r="79" spans="1:9" s="12" customFormat="1" ht="36" x14ac:dyDescent="0.2">
      <c r="A79" s="13">
        <v>62</v>
      </c>
      <c r="B79" s="14" t="s">
        <v>86</v>
      </c>
      <c r="C79" s="10" t="s">
        <v>24</v>
      </c>
      <c r="D79" s="3">
        <v>1</v>
      </c>
      <c r="E79" s="7">
        <v>73500</v>
      </c>
      <c r="F79" s="8">
        <f t="shared" si="5"/>
        <v>73500</v>
      </c>
      <c r="G79" s="10" t="s">
        <v>78</v>
      </c>
      <c r="H79" s="10" t="s">
        <v>88</v>
      </c>
      <c r="I79" s="11">
        <v>0</v>
      </c>
    </row>
    <row r="80" spans="1:9" s="12" customFormat="1" ht="36" x14ac:dyDescent="0.2">
      <c r="A80" s="13">
        <v>63</v>
      </c>
      <c r="B80" s="14" t="s">
        <v>83</v>
      </c>
      <c r="C80" s="10" t="s">
        <v>24</v>
      </c>
      <c r="D80" s="3">
        <v>1</v>
      </c>
      <c r="E80" s="7">
        <f>434980+180000</f>
        <v>614980</v>
      </c>
      <c r="F80" s="8">
        <f t="shared" si="5"/>
        <v>614980</v>
      </c>
      <c r="G80" s="10" t="s">
        <v>78</v>
      </c>
      <c r="H80" s="10" t="s">
        <v>88</v>
      </c>
      <c r="I80" s="11">
        <v>0</v>
      </c>
    </row>
    <row r="81" spans="1:9" s="12" customFormat="1" ht="36" x14ac:dyDescent="0.2">
      <c r="A81" s="13">
        <v>64</v>
      </c>
      <c r="B81" s="14" t="s">
        <v>84</v>
      </c>
      <c r="C81" s="13" t="s">
        <v>24</v>
      </c>
      <c r="D81" s="3">
        <v>1</v>
      </c>
      <c r="E81" s="7">
        <v>980160.4</v>
      </c>
      <c r="F81" s="8">
        <f t="shared" ref="F81" si="6">E81*D81</f>
        <v>980160.4</v>
      </c>
      <c r="G81" s="13" t="s">
        <v>78</v>
      </c>
      <c r="H81" s="13" t="s">
        <v>88</v>
      </c>
      <c r="I81" s="13">
        <v>0</v>
      </c>
    </row>
    <row r="82" spans="1:9" x14ac:dyDescent="0.25">
      <c r="F82" s="4">
        <f>SUM(F18:F81)</f>
        <v>13657980.1</v>
      </c>
    </row>
  </sheetData>
  <mergeCells count="20">
    <mergeCell ref="F1:M1"/>
    <mergeCell ref="F3:M3"/>
    <mergeCell ref="F4:M4"/>
    <mergeCell ref="F5:M5"/>
    <mergeCell ref="F7:M7"/>
    <mergeCell ref="F2:M2"/>
    <mergeCell ref="C14:C16"/>
    <mergeCell ref="B14:B16"/>
    <mergeCell ref="D14:D16"/>
    <mergeCell ref="A14:A16"/>
    <mergeCell ref="F6:I6"/>
    <mergeCell ref="A10:I10"/>
    <mergeCell ref="A11:I11"/>
    <mergeCell ref="A8:I8"/>
    <mergeCell ref="E14:E16"/>
    <mergeCell ref="F14:F16"/>
    <mergeCell ref="G14:G16"/>
    <mergeCell ref="H14:H16"/>
    <mergeCell ref="A9:F9"/>
    <mergeCell ref="I14:I16"/>
  </mergeCells>
  <pageMargins left="0.23622047244094491" right="0.23622047244094491" top="0.15748031496062992" bottom="0.19685039370078741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madinka</dc:creator>
  <cp:lastModifiedBy>Bakytgul</cp:lastModifiedBy>
  <cp:lastPrinted>2021-02-02T06:25:40Z</cp:lastPrinted>
  <dcterms:created xsi:type="dcterms:W3CDTF">2018-01-01T13:16:36Z</dcterms:created>
  <dcterms:modified xsi:type="dcterms:W3CDTF">2021-02-02T07:00:11Z</dcterms:modified>
</cp:coreProperties>
</file>